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1120" windowHeight="10590"/>
  </bookViews>
  <sheets>
    <sheet name="CÁLCULO VALOR TOTAL DA PROPOSTA" sheetId="2" r:id="rId1"/>
    <sheet name="Plan1" sheetId="3" r:id="rId2"/>
  </sheets>
  <calcPr calcId="145621"/>
</workbook>
</file>

<file path=xl/calcChain.xml><?xml version="1.0" encoding="utf-8"?>
<calcChain xmlns="http://schemas.openxmlformats.org/spreadsheetml/2006/main">
  <c r="C16" i="2" l="1"/>
  <c r="C15" i="2"/>
  <c r="E8" i="2"/>
  <c r="G9" i="2" s="1"/>
  <c r="F9" i="2" s="1"/>
  <c r="E12" i="2"/>
  <c r="G13" i="2" s="1"/>
  <c r="F13" i="2" s="1"/>
  <c r="E10" i="2"/>
  <c r="G10" i="2" s="1"/>
  <c r="F10" i="2" s="1"/>
  <c r="E6" i="2"/>
  <c r="G6" i="2" s="1"/>
  <c r="F6" i="2" s="1"/>
  <c r="G7" i="2" l="1"/>
  <c r="F7" i="2" s="1"/>
  <c r="G8" i="2"/>
  <c r="F8" i="2" s="1"/>
  <c r="G12" i="2"/>
  <c r="F12" i="2" s="1"/>
  <c r="G11" i="2"/>
  <c r="F15" i="2" l="1"/>
  <c r="G15" i="2"/>
  <c r="G16" i="2"/>
  <c r="F11" i="2"/>
  <c r="F16" i="2" s="1"/>
  <c r="G18" i="2" l="1"/>
</calcChain>
</file>

<file path=xl/sharedStrings.xml><?xml version="1.0" encoding="utf-8"?>
<sst xmlns="http://schemas.openxmlformats.org/spreadsheetml/2006/main" count="19" uniqueCount="19">
  <si>
    <t>TAXA DE ADMINISTRAÇÃO (EM NÚMERO DECIMAL)</t>
  </si>
  <si>
    <t>TAXA DE ADMINISTRAÇÃO OFERTADA (EM NÚMERO PERCENTUAL)</t>
  </si>
  <si>
    <t>VALOR UNITÁRIO DA PROPOSTA (VUP)</t>
  </si>
  <si>
    <t>ITEM</t>
  </si>
  <si>
    <t>MODALIDADE</t>
  </si>
  <si>
    <t>TOTAL SESC PARANÁ</t>
  </si>
  <si>
    <t>TOTAL SENAC PARANÁ</t>
  </si>
  <si>
    <t>Valor Anual Estimado das Transações (sem Taxa de Administração)</t>
  </si>
  <si>
    <r>
      <t xml:space="preserve">Cartão de Débito </t>
    </r>
    <r>
      <rPr>
        <b/>
        <sz val="10"/>
        <color theme="1"/>
        <rFont val="Arial"/>
        <family val="2"/>
      </rPr>
      <t>SESC PARANÁ</t>
    </r>
  </si>
  <si>
    <r>
      <t xml:space="preserve">Cartão de Débito </t>
    </r>
    <r>
      <rPr>
        <b/>
        <sz val="10"/>
        <color theme="1"/>
        <rFont val="Arial"/>
        <family val="2"/>
      </rPr>
      <t>SENAC PARANÁ</t>
    </r>
  </si>
  <si>
    <r>
      <t>Cartão de Crédito à Vista –</t>
    </r>
    <r>
      <rPr>
        <b/>
        <sz val="10"/>
        <color theme="1"/>
        <rFont val="Arial"/>
        <family val="2"/>
      </rPr>
      <t xml:space="preserve"> SESC PARANÁ</t>
    </r>
  </si>
  <si>
    <r>
      <t xml:space="preserve">Cartão de Crédito à Vista – </t>
    </r>
    <r>
      <rPr>
        <b/>
        <sz val="10"/>
        <color theme="1"/>
        <rFont val="Arial"/>
        <family val="2"/>
      </rPr>
      <t>SENAC PARANÁ</t>
    </r>
  </si>
  <si>
    <r>
      <t>Cartão de Crédito Parcelado (de 2 a 6 parcelas)</t>
    </r>
    <r>
      <rPr>
        <b/>
        <sz val="10"/>
        <color theme="1"/>
        <rFont val="Arial"/>
        <family val="2"/>
      </rPr>
      <t xml:space="preserve"> SESC PARANÁ</t>
    </r>
  </si>
  <si>
    <r>
      <t xml:space="preserve">Cartão de Crédito Parcelado (de 2 a 6 parcelas) </t>
    </r>
    <r>
      <rPr>
        <b/>
        <sz val="10"/>
        <color theme="1"/>
        <rFont val="Arial"/>
        <family val="2"/>
      </rPr>
      <t>SENAC PARANÁ</t>
    </r>
  </si>
  <si>
    <r>
      <t xml:space="preserve">Cartão de Crédito Parcelado (de 7 a 12 parcelas) </t>
    </r>
    <r>
      <rPr>
        <b/>
        <sz val="10"/>
        <color theme="1"/>
        <rFont val="Arial"/>
        <family val="2"/>
      </rPr>
      <t>SENAC PARANÁ</t>
    </r>
  </si>
  <si>
    <r>
      <t xml:space="preserve">Cartão de Crédito Parcelado (de 7 a 12 parcelas) </t>
    </r>
    <r>
      <rPr>
        <b/>
        <sz val="10"/>
        <color theme="1"/>
        <rFont val="Arial"/>
        <family val="2"/>
      </rPr>
      <t>SESC PARANÁ</t>
    </r>
  </si>
  <si>
    <r>
      <t xml:space="preserve">VALOR TOTAL DA PROPOSTA - VTP 
</t>
    </r>
    <r>
      <rPr>
        <b/>
        <sz val="10"/>
        <color rgb="FFFF0000"/>
        <rFont val="Arial"/>
        <family val="2"/>
      </rPr>
      <t>(soma do Valor Unitário da Proposta - VUP (SESC PARANÁ e SENAC PARANÁ) de todos os itens do Lote).</t>
    </r>
  </si>
  <si>
    <t>ANEXO IV - PLANILHA ELETRÔNICA PARA CÁLCULO DO VALOR TOTAL DA PROPOSTA</t>
  </si>
  <si>
    <t>Valor Anual Estimado de Administração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</si>
</sst>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164" formatCode="0.000%"/>
    <numFmt numFmtId="165" formatCode="0.0000"/>
    <numFmt numFmtId="167" formatCode="&quot;R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2" applyNumberFormat="1" applyFont="1"/>
    <xf numFmtId="44" fontId="2" fillId="0" borderId="0" xfId="1" applyFont="1" applyAlignment="1">
      <alignment horizontal="center"/>
    </xf>
    <xf numFmtId="0" fontId="2" fillId="0" borderId="0" xfId="0" applyFont="1"/>
    <xf numFmtId="44" fontId="2" fillId="0" borderId="0" xfId="0" applyNumberFormat="1" applyFont="1"/>
    <xf numFmtId="44" fontId="2" fillId="0" borderId="0" xfId="1" applyFont="1"/>
    <xf numFmtId="164" fontId="2" fillId="0" borderId="0" xfId="2" applyNumberFormat="1" applyFont="1"/>
    <xf numFmtId="0" fontId="4" fillId="2" borderId="1" xfId="0" applyFont="1" applyFill="1" applyBorder="1" applyAlignment="1">
      <alignment horizontal="center" vertical="center" wrapText="1"/>
    </xf>
    <xf numFmtId="44" fontId="5" fillId="0" borderId="0" xfId="1" applyFont="1" applyBorder="1" applyAlignment="1">
      <alignment horizontal="center"/>
    </xf>
    <xf numFmtId="10" fontId="5" fillId="0" borderId="0" xfId="2" applyNumberFormat="1" applyFont="1" applyBorder="1" applyAlignment="1" applyProtection="1">
      <alignment horizontal="center"/>
      <protection locked="0"/>
    </xf>
    <xf numFmtId="165" fontId="5" fillId="0" borderId="0" xfId="2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4" fontId="5" fillId="0" borderId="0" xfId="1" applyNumberFormat="1" applyFont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6" fillId="3" borderId="1" xfId="0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10" fontId="4" fillId="0" borderId="1" xfId="2" applyNumberFormat="1" applyFont="1" applyBorder="1" applyAlignment="1" applyProtection="1">
      <alignment horizontal="center" vertical="center"/>
      <protection locked="0"/>
    </xf>
    <xf numFmtId="165" fontId="4" fillId="0" borderId="1" xfId="2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4" fontId="3" fillId="4" borderId="4" xfId="0" applyNumberFormat="1" applyFont="1" applyFill="1" applyBorder="1" applyAlignment="1">
      <alignment vertical="center"/>
    </xf>
    <xf numFmtId="44" fontId="4" fillId="3" borderId="5" xfId="0" applyNumberFormat="1" applyFont="1" applyFill="1" applyBorder="1" applyAlignment="1">
      <alignment horizontal="center" vertical="center"/>
    </xf>
    <xf numFmtId="44" fontId="4" fillId="3" borderId="6" xfId="0" applyNumberFormat="1" applyFont="1" applyFill="1" applyBorder="1" applyAlignment="1">
      <alignment horizontal="center" vertical="center"/>
    </xf>
    <xf numFmtId="44" fontId="4" fillId="3" borderId="9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5" fontId="5" fillId="0" borderId="10" xfId="2" applyNumberFormat="1" applyFont="1" applyBorder="1" applyAlignment="1">
      <alignment horizontal="center" vertical="center"/>
    </xf>
    <xf numFmtId="165" fontId="5" fillId="0" borderId="11" xfId="2" applyNumberFormat="1" applyFont="1" applyBorder="1" applyAlignment="1">
      <alignment horizontal="center" vertical="center"/>
    </xf>
    <xf numFmtId="165" fontId="5" fillId="0" borderId="13" xfId="2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0" fontId="5" fillId="0" borderId="7" xfId="2" applyNumberFormat="1" applyFont="1" applyBorder="1" applyAlignment="1" applyProtection="1">
      <alignment horizontal="center" vertical="center"/>
      <protection locked="0"/>
    </xf>
    <xf numFmtId="10" fontId="5" fillId="0" borderId="8" xfId="2" applyNumberFormat="1" applyFont="1" applyBorder="1" applyAlignment="1" applyProtection="1">
      <alignment horizontal="center" vertical="center"/>
      <protection locked="0"/>
    </xf>
    <xf numFmtId="10" fontId="5" fillId="0" borderId="12" xfId="2" applyNumberFormat="1" applyFont="1" applyBorder="1" applyAlignment="1" applyProtection="1">
      <alignment horizontal="center" vertical="center"/>
      <protection locked="0"/>
    </xf>
    <xf numFmtId="10" fontId="5" fillId="0" borderId="1" xfId="2" applyNumberFormat="1" applyFont="1" applyBorder="1" applyAlignment="1" applyProtection="1">
      <alignment horizontal="center" vertical="center"/>
      <protection locked="0"/>
    </xf>
    <xf numFmtId="167" fontId="4" fillId="0" borderId="1" xfId="2" applyNumberFormat="1" applyFont="1" applyBorder="1" applyAlignment="1">
      <alignment vertical="center"/>
    </xf>
    <xf numFmtId="167" fontId="4" fillId="0" borderId="1" xfId="1" applyNumberFormat="1" applyFont="1" applyBorder="1" applyAlignment="1">
      <alignment vertical="center"/>
    </xf>
    <xf numFmtId="167" fontId="4" fillId="0" borderId="10" xfId="2" applyNumberFormat="1" applyFont="1" applyBorder="1" applyAlignment="1">
      <alignment vertical="center"/>
    </xf>
    <xf numFmtId="167" fontId="4" fillId="0" borderId="10" xfId="1" applyNumberFormat="1" applyFont="1" applyBorder="1" applyAlignment="1">
      <alignment vertical="center"/>
    </xf>
    <xf numFmtId="167" fontId="4" fillId="0" borderId="1" xfId="2" applyNumberFormat="1" applyFont="1" applyBorder="1" applyAlignment="1">
      <alignment horizontal="right" vertical="center"/>
    </xf>
    <xf numFmtId="167" fontId="4" fillId="0" borderId="1" xfId="1" applyNumberFormat="1" applyFont="1" applyBorder="1" applyAlignment="1">
      <alignment horizontal="right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1066800</xdr:colOff>
      <xdr:row>21</xdr:row>
      <xdr:rowOff>133350</xdr:rowOff>
    </xdr:from>
    <xdr:to>
      <xdr:col>7</xdr:col>
      <xdr:colOff>923925</xdr:colOff>
      <xdr:row>31</xdr:row>
      <xdr:rowOff>114300</xdr:rowOff>
    </xdr:to>
    <xdr:sp macro="" textlink="">
      <xdr:nvSpPr>
        <xdr:cNvPr id="5" name="CaixaDeTexto 4"/>
        <xdr:cNvSpPr txBox="1"/>
      </xdr:nvSpPr>
      <xdr:spPr>
        <a:xfrm>
          <a:off x="6276975" y="8963025"/>
          <a:ext cx="4638675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>
              <a:latin typeface="Arial" panose="020B0604020202020204" pitchFamily="34" charset="0"/>
              <a:cs typeface="Arial" panose="020B0604020202020204" pitchFamily="34" charset="0"/>
            </a:rPr>
            <a:t>Após inserir a Taxa</a:t>
          </a:r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 de Administração proposta nas células D6 a D12, a célula G18 (para qual a seta acima está apontando) informará automaticamente o "Valor Total da Proposta - </a:t>
          </a:r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VTP</a:t>
          </a:r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", </a:t>
          </a:r>
          <a:r>
            <a:rPr lang="pt-BR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 qual deverá ser informado no sistema Licitações-e</a:t>
          </a:r>
          <a:r>
            <a:rPr lang="pt-BR" sz="1200" b="0" baseline="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somente </a:t>
          </a:r>
          <a:r>
            <a:rPr lang="pt-BR" sz="1200" b="1" u="sng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até o 2° (segundo) </a:t>
          </a:r>
          <a:r>
            <a:rPr lang="pt-BR" sz="1200" b="1" u="sng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dígito</a:t>
          </a:r>
          <a:r>
            <a:rPr lang="pt-BR" sz="1200" b="1" u="sng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1" u="sng">
              <a:latin typeface="Arial" panose="020B0604020202020204" pitchFamily="34" charset="0"/>
              <a:cs typeface="Arial" panose="020B0604020202020204" pitchFamily="34" charset="0"/>
            </a:rPr>
            <a:t>após a vírgula</a:t>
          </a:r>
          <a:r>
            <a:rPr lang="pt-BR" sz="1200" b="0" u="none">
              <a:latin typeface="Arial" panose="020B0604020202020204" pitchFamily="34" charset="0"/>
              <a:cs typeface="Arial" panose="020B0604020202020204" pitchFamily="34" charset="0"/>
            </a:rPr>
            <a:t>,</a:t>
          </a:r>
          <a:r>
            <a:rPr lang="pt-BR" sz="1200" b="0" u="none" baseline="0">
              <a:latin typeface="Arial" panose="020B0604020202020204" pitchFamily="34" charset="0"/>
              <a:cs typeface="Arial" panose="020B0604020202020204" pitchFamily="34" charset="0"/>
            </a:rPr>
            <a:t> e sem qualquer identificação da Proponente.                                    </a:t>
          </a:r>
          <a:endParaRPr lang="pt-BR" sz="1200" b="1" u="non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971550</xdr:colOff>
      <xdr:row>13</xdr:row>
      <xdr:rowOff>38100</xdr:rowOff>
    </xdr:from>
    <xdr:to>
      <xdr:col>3</xdr:col>
      <xdr:colOff>1352550</xdr:colOff>
      <xdr:row>18</xdr:row>
      <xdr:rowOff>38100</xdr:rowOff>
    </xdr:to>
    <xdr:sp macro="" textlink="">
      <xdr:nvSpPr>
        <xdr:cNvPr id="2" name="Seta para cima 1"/>
        <xdr:cNvSpPr/>
      </xdr:nvSpPr>
      <xdr:spPr>
        <a:xfrm>
          <a:off x="4314825" y="6638925"/>
          <a:ext cx="381000" cy="19145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1133475</xdr:colOff>
      <xdr:row>18</xdr:row>
      <xdr:rowOff>152400</xdr:rowOff>
    </xdr:from>
    <xdr:to>
      <xdr:col>4</xdr:col>
      <xdr:colOff>57150</xdr:colOff>
      <xdr:row>25</xdr:row>
      <xdr:rowOff>95250</xdr:rowOff>
    </xdr:to>
    <xdr:sp macro="" textlink="">
      <xdr:nvSpPr>
        <xdr:cNvPr id="6" name="CaixaDeTexto 5"/>
        <xdr:cNvSpPr txBox="1"/>
      </xdr:nvSpPr>
      <xdr:spPr>
        <a:xfrm>
          <a:off x="2962275" y="8667750"/>
          <a:ext cx="2305050" cy="167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1200">
              <a:latin typeface="Arial" panose="020B0604020202020204" pitchFamily="34" charset="0"/>
              <a:cs typeface="Arial" panose="020B0604020202020204" pitchFamily="34" charset="0"/>
            </a:rPr>
            <a:t>Insira na célula D6</a:t>
          </a:r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 a D12</a:t>
          </a:r>
          <a:r>
            <a:rPr lang="pt-BR" sz="1200">
              <a:latin typeface="Arial" panose="020B0604020202020204" pitchFamily="34" charset="0"/>
              <a:cs typeface="Arial" panose="020B0604020202020204" pitchFamily="34" charset="0"/>
            </a:rPr>
            <a:t> (para as </a:t>
          </a:r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quais a seta acima está apontando) a </a:t>
          </a:r>
          <a:r>
            <a:rPr lang="pt-BR" sz="1200">
              <a:latin typeface="Arial" panose="020B0604020202020204" pitchFamily="34" charset="0"/>
              <a:cs typeface="Arial" panose="020B0604020202020204" pitchFamily="34" charset="0"/>
            </a:rPr>
            <a:t>Taxa de Administração proposta, com,</a:t>
          </a:r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 no máximo, 2 (dois) dígitos após a vírgula, observando as Taxas máximas admissíveis informadas no Anexo I do Edital.</a:t>
          </a:r>
          <a:endParaRPr lang="pt-BR" sz="1200" b="1" u="non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733425</xdr:colOff>
      <xdr:row>18</xdr:row>
      <xdr:rowOff>19049</xdr:rowOff>
    </xdr:from>
    <xdr:to>
      <xdr:col>6</xdr:col>
      <xdr:colOff>1276350</xdr:colOff>
      <xdr:row>21</xdr:row>
      <xdr:rowOff>104774</xdr:rowOff>
    </xdr:to>
    <xdr:sp macro="" textlink="">
      <xdr:nvSpPr>
        <xdr:cNvPr id="7" name="Seta para cima 6"/>
        <xdr:cNvSpPr/>
      </xdr:nvSpPr>
      <xdr:spPr>
        <a:xfrm>
          <a:off x="9315450" y="8305799"/>
          <a:ext cx="542925" cy="828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4" zoomScaleNormal="100" workbookViewId="0">
      <selection activeCell="G6" sqref="G6"/>
    </sheetView>
  </sheetViews>
  <sheetFormatPr defaultColWidth="0" defaultRowHeight="15" customHeight="1" zeroHeight="1" x14ac:dyDescent="0.25"/>
  <cols>
    <col min="1" max="1" width="9.7109375" customWidth="1"/>
    <col min="2" max="2" width="17.7109375" customWidth="1"/>
    <col min="3" max="3" width="22.7109375" customWidth="1"/>
    <col min="4" max="4" width="28" customWidth="1"/>
    <col min="5" max="5" width="22.28515625" customWidth="1"/>
    <col min="6" max="6" width="22" customWidth="1"/>
    <col min="7" max="7" width="27.42578125" customWidth="1"/>
    <col min="8" max="8" width="14.42578125" customWidth="1"/>
    <col min="9" max="9" width="9.140625" hidden="1" customWidth="1"/>
    <col min="10" max="16384" width="9.140625" hidden="1"/>
  </cols>
  <sheetData>
    <row r="1" spans="1:7" ht="15" customHeight="1" thickBot="1" x14ac:dyDescent="0.3"/>
    <row r="2" spans="1:7" ht="15" customHeight="1" x14ac:dyDescent="0.25">
      <c r="A2" s="31" t="s">
        <v>17</v>
      </c>
      <c r="B2" s="32"/>
      <c r="C2" s="32"/>
      <c r="D2" s="32"/>
      <c r="E2" s="32"/>
      <c r="F2" s="32"/>
      <c r="G2" s="33"/>
    </row>
    <row r="3" spans="1:7" ht="33.75" customHeight="1" thickBot="1" x14ac:dyDescent="0.3">
      <c r="A3" s="34"/>
      <c r="B3" s="35"/>
      <c r="C3" s="35"/>
      <c r="D3" s="35"/>
      <c r="E3" s="35"/>
      <c r="F3" s="35"/>
      <c r="G3" s="36"/>
    </row>
    <row r="4" spans="1:7" ht="15" customHeight="1" thickBot="1" x14ac:dyDescent="0.3"/>
    <row r="5" spans="1:7" ht="79.5" thickBot="1" x14ac:dyDescent="0.3">
      <c r="A5" s="26" t="s">
        <v>3</v>
      </c>
      <c r="B5" s="27" t="s">
        <v>4</v>
      </c>
      <c r="C5" s="7" t="s">
        <v>7</v>
      </c>
      <c r="D5" s="7" t="s">
        <v>1</v>
      </c>
      <c r="E5" s="7" t="s">
        <v>0</v>
      </c>
      <c r="F5" s="7" t="s">
        <v>18</v>
      </c>
      <c r="G5" s="7" t="s">
        <v>2</v>
      </c>
    </row>
    <row r="6" spans="1:7" ht="39" customHeight="1" thickBot="1" x14ac:dyDescent="0.3">
      <c r="A6" s="37">
        <v>1</v>
      </c>
      <c r="B6" s="11" t="s">
        <v>8</v>
      </c>
      <c r="C6" s="22">
        <v>8700000</v>
      </c>
      <c r="D6" s="43">
        <v>0</v>
      </c>
      <c r="E6" s="39">
        <f>D6</f>
        <v>0</v>
      </c>
      <c r="F6" s="47">
        <f>G6-C6</f>
        <v>0</v>
      </c>
      <c r="G6" s="48">
        <f>ROUND(C6*(1+E6),2)</f>
        <v>8700000</v>
      </c>
    </row>
    <row r="7" spans="1:7" ht="39.75" customHeight="1" thickBot="1" x14ac:dyDescent="0.3">
      <c r="A7" s="37"/>
      <c r="B7" s="12" t="s">
        <v>9</v>
      </c>
      <c r="C7" s="23">
        <v>5240000</v>
      </c>
      <c r="D7" s="44"/>
      <c r="E7" s="40"/>
      <c r="F7" s="47">
        <f t="shared" ref="F7:F8" si="0">G7-C7</f>
        <v>0</v>
      </c>
      <c r="G7" s="48">
        <f>ROUND(C7*(1+E6),2)</f>
        <v>5240000</v>
      </c>
    </row>
    <row r="8" spans="1:7" ht="39" thickBot="1" x14ac:dyDescent="0.3">
      <c r="A8" s="37">
        <v>2</v>
      </c>
      <c r="B8" s="12" t="s">
        <v>10</v>
      </c>
      <c r="C8" s="23">
        <v>5500000</v>
      </c>
      <c r="D8" s="43">
        <v>0</v>
      </c>
      <c r="E8" s="39">
        <f>D8</f>
        <v>0</v>
      </c>
      <c r="F8" s="47">
        <f t="shared" si="0"/>
        <v>0</v>
      </c>
      <c r="G8" s="48">
        <f>ROUND(C8*(1+E8),2)</f>
        <v>5500000</v>
      </c>
    </row>
    <row r="9" spans="1:7" ht="39" thickBot="1" x14ac:dyDescent="0.3">
      <c r="A9" s="37"/>
      <c r="B9" s="12" t="s">
        <v>11</v>
      </c>
      <c r="C9" s="23">
        <v>3248000</v>
      </c>
      <c r="D9" s="44"/>
      <c r="E9" s="40"/>
      <c r="F9" s="47">
        <f>G9-C9</f>
        <v>0</v>
      </c>
      <c r="G9" s="48">
        <f>ROUND(C9*(1+E8),2)</f>
        <v>3248000</v>
      </c>
    </row>
    <row r="10" spans="1:7" ht="51.75" thickBot="1" x14ac:dyDescent="0.3">
      <c r="A10" s="37">
        <v>3</v>
      </c>
      <c r="B10" s="12" t="s">
        <v>12</v>
      </c>
      <c r="C10" s="23">
        <v>6500000</v>
      </c>
      <c r="D10" s="43">
        <v>0</v>
      </c>
      <c r="E10" s="39">
        <f t="shared" ref="E10:E12" si="1">D10</f>
        <v>0</v>
      </c>
      <c r="F10" s="47">
        <f t="shared" ref="F10:F13" si="2">G10-C10</f>
        <v>0</v>
      </c>
      <c r="G10" s="48">
        <f>ROUND(C10*(1+E10),2)</f>
        <v>6500000</v>
      </c>
    </row>
    <row r="11" spans="1:7" ht="51" x14ac:dyDescent="0.25">
      <c r="A11" s="38"/>
      <c r="B11" s="14" t="s">
        <v>13</v>
      </c>
      <c r="C11" s="24">
        <v>1411000</v>
      </c>
      <c r="D11" s="45"/>
      <c r="E11" s="41"/>
      <c r="F11" s="49">
        <f t="shared" si="2"/>
        <v>0</v>
      </c>
      <c r="G11" s="50">
        <f>ROUND(C11*(1+E10),2)</f>
        <v>1411000</v>
      </c>
    </row>
    <row r="12" spans="1:7" ht="51" x14ac:dyDescent="0.25">
      <c r="A12" s="37">
        <v>4</v>
      </c>
      <c r="B12" s="16" t="s">
        <v>15</v>
      </c>
      <c r="C12" s="25">
        <v>8700000</v>
      </c>
      <c r="D12" s="46">
        <v>0</v>
      </c>
      <c r="E12" s="42">
        <f t="shared" si="1"/>
        <v>0</v>
      </c>
      <c r="F12" s="47">
        <f t="shared" si="2"/>
        <v>0</v>
      </c>
      <c r="G12" s="48">
        <f>ROUND(C12*(1+E12),2)</f>
        <v>8700000</v>
      </c>
    </row>
    <row r="13" spans="1:7" ht="51" x14ac:dyDescent="0.25">
      <c r="A13" s="37"/>
      <c r="B13" s="16" t="s">
        <v>14</v>
      </c>
      <c r="C13" s="25">
        <v>832000</v>
      </c>
      <c r="D13" s="46"/>
      <c r="E13" s="42"/>
      <c r="F13" s="47">
        <f t="shared" si="2"/>
        <v>0</v>
      </c>
      <c r="G13" s="48">
        <f>ROUND(C13*(1+E12),2)</f>
        <v>832000</v>
      </c>
    </row>
    <row r="14" spans="1:7" s="15" customFormat="1" ht="21" customHeight="1" x14ac:dyDescent="0.25">
      <c r="C14" s="8"/>
      <c r="D14" s="9"/>
      <c r="E14" s="10"/>
      <c r="F14" s="10"/>
      <c r="G14" s="13"/>
    </row>
    <row r="15" spans="1:7" s="20" customFormat="1" ht="21" customHeight="1" x14ac:dyDescent="0.25">
      <c r="A15" s="28" t="s">
        <v>5</v>
      </c>
      <c r="B15" s="28"/>
      <c r="C15" s="17">
        <f>C6+C8+C10+C12</f>
        <v>29400000</v>
      </c>
      <c r="D15" s="18"/>
      <c r="E15" s="19"/>
      <c r="F15" s="51">
        <f>F6+F8+F10+F12</f>
        <v>0</v>
      </c>
      <c r="G15" s="52">
        <f>G6+G8+G10+G12</f>
        <v>29400000</v>
      </c>
    </row>
    <row r="16" spans="1:7" s="20" customFormat="1" ht="21" customHeight="1" x14ac:dyDescent="0.25">
      <c r="A16" s="28" t="s">
        <v>6</v>
      </c>
      <c r="B16" s="28"/>
      <c r="C16" s="17">
        <f>C7+C9+C11+C13</f>
        <v>10731000</v>
      </c>
      <c r="D16" s="18"/>
      <c r="E16" s="19"/>
      <c r="F16" s="51">
        <f>F7+F9+F11+F13</f>
        <v>0</v>
      </c>
      <c r="G16" s="52">
        <f>G7+G9+G11+G13</f>
        <v>10731000</v>
      </c>
    </row>
    <row r="17" spans="3:7" ht="20.25" thickBot="1" x14ac:dyDescent="0.35">
      <c r="C17" s="4"/>
      <c r="D17" s="3"/>
      <c r="E17" s="4"/>
      <c r="F17" s="4"/>
      <c r="G17" s="4"/>
    </row>
    <row r="18" spans="3:7" ht="67.5" customHeight="1" thickBot="1" x14ac:dyDescent="0.35">
      <c r="C18" s="4"/>
      <c r="D18" s="3"/>
      <c r="E18" s="29" t="s">
        <v>16</v>
      </c>
      <c r="F18" s="30"/>
      <c r="G18" s="21">
        <f>G15+G16</f>
        <v>40131000</v>
      </c>
    </row>
    <row r="19" spans="3:7" ht="19.5" x14ac:dyDescent="0.3">
      <c r="C19" s="3"/>
      <c r="D19" s="4"/>
      <c r="E19" s="3"/>
      <c r="F19" s="3"/>
      <c r="G19" s="3"/>
    </row>
    <row r="20" spans="3:7" ht="19.5" x14ac:dyDescent="0.3">
      <c r="C20" s="2"/>
      <c r="D20" s="2"/>
      <c r="E20" s="3"/>
      <c r="F20" s="3"/>
      <c r="G20" s="2"/>
    </row>
    <row r="21" spans="3:7" ht="19.5" x14ac:dyDescent="0.3">
      <c r="C21" s="3"/>
      <c r="D21" s="4"/>
      <c r="E21" s="3"/>
      <c r="F21" s="3"/>
      <c r="G21" s="3"/>
    </row>
    <row r="22" spans="3:7" ht="19.5" x14ac:dyDescent="0.3">
      <c r="C22" s="4"/>
      <c r="D22" s="4"/>
      <c r="E22" s="3"/>
      <c r="F22" s="3"/>
      <c r="G22" s="3"/>
    </row>
    <row r="23" spans="3:7" ht="19.5" x14ac:dyDescent="0.3">
      <c r="C23" s="5"/>
      <c r="D23" s="5"/>
      <c r="E23" s="3"/>
      <c r="F23" s="3"/>
      <c r="G23" s="3"/>
    </row>
    <row r="24" spans="3:7" ht="19.5" x14ac:dyDescent="0.3">
      <c r="C24" s="6"/>
      <c r="D24" s="6"/>
      <c r="E24" s="3"/>
      <c r="F24" s="3"/>
      <c r="G24" s="3"/>
    </row>
    <row r="25" spans="3:7" ht="19.5" x14ac:dyDescent="0.3">
      <c r="C25" s="3"/>
      <c r="D25" s="3"/>
      <c r="E25" s="3"/>
      <c r="F25" s="3"/>
      <c r="G25" s="3"/>
    </row>
    <row r="26" spans="3:7" x14ac:dyDescent="0.25">
      <c r="E26" s="1"/>
      <c r="F26" s="1"/>
    </row>
    <row r="27" spans="3:7" hidden="1" x14ac:dyDescent="0.25"/>
    <row r="28" spans="3:7" hidden="1" x14ac:dyDescent="0.25"/>
    <row r="29" spans="3:7" hidden="1" x14ac:dyDescent="0.25"/>
    <row r="30" spans="3:7" hidden="1" x14ac:dyDescent="0.25"/>
    <row r="31" spans="3:7" hidden="1" x14ac:dyDescent="0.25"/>
    <row r="32" spans="3:7" ht="63.75" customHeight="1" x14ac:dyDescent="0.25"/>
  </sheetData>
  <sheetProtection password="D817" sheet="1" objects="1" scenarios="1"/>
  <mergeCells count="16">
    <mergeCell ref="A15:B15"/>
    <mergeCell ref="A16:B16"/>
    <mergeCell ref="E18:F18"/>
    <mergeCell ref="A2:G3"/>
    <mergeCell ref="A6:A7"/>
    <mergeCell ref="A8:A9"/>
    <mergeCell ref="A10:A11"/>
    <mergeCell ref="A12:A13"/>
    <mergeCell ref="E6:E7"/>
    <mergeCell ref="E8:E9"/>
    <mergeCell ref="E10:E11"/>
    <mergeCell ref="E12:E13"/>
    <mergeCell ref="D6:D7"/>
    <mergeCell ref="D8:D9"/>
    <mergeCell ref="D10:D11"/>
    <mergeCell ref="D12:D13"/>
  </mergeCells>
  <printOptions horizontalCentered="1"/>
  <pageMargins left="0.51181102362204722" right="0.51181102362204722" top="0.78740157480314965" bottom="0.78740157480314965" header="0.31496062992125984" footer="0.31496062992125984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CÁLCULO VALOR TOTAL DA PROPOSTA</vt:lpstr>
      <vt:lpstr>Plan1</vt:lpstr>
    </vt:vector>
  </TitlesOfParts>
  <Company>Serviço Social do Comércio - SESC-PR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DE MORAIS</dc:creator>
  <cp:lastModifiedBy>EDSON DE MORAIS</cp:lastModifiedBy>
  <cp:lastPrinted>2021-05-20T12:05:12Z</cp:lastPrinted>
  <dcterms:created xsi:type="dcterms:W3CDTF">2018-07-31T18:07:51Z</dcterms:created>
  <dcterms:modified xsi:type="dcterms:W3CDTF">2022-06-03T13:30:54Z</dcterms:modified>
</cp:coreProperties>
</file>